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19440" windowHeight="11160"/>
  </bookViews>
  <sheets>
    <sheet name="EAI_F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H24" i="1" l="1"/>
  <c r="E24" i="1"/>
  <c r="E18" i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<sst xmlns="http://schemas.openxmlformats.org/spreadsheetml/2006/main" count="35" uniqueCount="31">
  <si>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</si>
  <si>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</si>
  <si>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</si>
  <si>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</si>
  <si>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</si>
  <si>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</si>
  <si>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</si>
  <si>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</si>
  <si>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</si>
  <si>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</si>
  <si>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</si>
  <si>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</si>
  <si>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</si>
  <si>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</si>
  <si>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</si>
  <si>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</si>
  <si>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</si>
  <si>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</si>
  <si>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</si>
  <si>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</si>
  <si>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</si>
  <si>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</si>
  <si>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</si>
  <si>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</si>
  <si>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</si>
  <si>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</si>
  <si>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</si>
  <si>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</si>
  <si>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</si>
  <si>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GUERRERO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</si>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</sst>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 indent="1"/>
    </xf>
    <xf numFmtId="4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" fillId="0" borderId="14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2:H56"/>
  <sheetViews>
    <sheetView tabSelected="1" workbookViewId="0">
      <selection activeCell="E21" sqref="E2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2.28515625" style="1" customWidth="1"/>
    <col min="9" max="9" width="13.28515625" style="1" customWidth="1"/>
    <col min="10" max="16384" width="11.42578125" style="1"/>
  </cols>
  <sheetData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customHeight="1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8497655</v>
      </c>
      <c r="D8" s="18">
        <f>SUM(D9:D16)</f>
        <v>306605.40000000002</v>
      </c>
      <c r="E8" s="21">
        <f t="shared" ref="E8:E16" si="0">C8+D8</f>
        <v>8804260.4000000004</v>
      </c>
      <c r="F8" s="18">
        <f>SUM(F9:F16)</f>
        <v>8243751.4000000004</v>
      </c>
      <c r="G8" s="21">
        <f>SUM(G9:G16)</f>
        <v>8243751.4000000004</v>
      </c>
      <c r="H8" s="5">
        <f t="shared" ref="H8:H16" si="1">G8-C8</f>
        <v>-253903.59999999963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8476312</v>
      </c>
      <c r="D12" s="19">
        <v>0</v>
      </c>
      <c r="E12" s="23">
        <f t="shared" si="0"/>
        <v>8476312</v>
      </c>
      <c r="F12" s="19">
        <v>7934722</v>
      </c>
      <c r="G12" s="22">
        <v>7934722</v>
      </c>
      <c r="H12" s="7">
        <f t="shared" si="1"/>
        <v>-541590</v>
      </c>
    </row>
    <row r="13" spans="2:8" x14ac:dyDescent="0.2">
      <c r="B13" s="9" t="s">
        <v>18</v>
      </c>
      <c r="C13" s="22">
        <v>21343</v>
      </c>
      <c r="D13" s="19">
        <v>0</v>
      </c>
      <c r="E13" s="23">
        <f t="shared" si="0"/>
        <v>21343</v>
      </c>
      <c r="F13" s="19">
        <v>2424</v>
      </c>
      <c r="G13" s="22">
        <v>2424</v>
      </c>
      <c r="H13" s="7">
        <f t="shared" si="1"/>
        <v>-18919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306605.40000000002</v>
      </c>
      <c r="E16" s="23">
        <f t="shared" si="0"/>
        <v>306605.40000000002</v>
      </c>
      <c r="F16" s="19">
        <v>306605.40000000002</v>
      </c>
      <c r="G16" s="22">
        <v>306605.40000000002</v>
      </c>
      <c r="H16" s="7">
        <f t="shared" si="1"/>
        <v>306605.40000000002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328008</v>
      </c>
      <c r="D18" s="18">
        <f>SUM(D19:D22)</f>
        <v>0</v>
      </c>
      <c r="E18" s="21">
        <f>C18+D18</f>
        <v>328008</v>
      </c>
      <c r="F18" s="18">
        <f>SUM(F19:F22)</f>
        <v>665991</v>
      </c>
      <c r="G18" s="21">
        <f>SUM(G19:G22)</f>
        <v>665991</v>
      </c>
      <c r="H18" s="5">
        <f>G18-C18</f>
        <v>337983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21343</v>
      </c>
      <c r="D20" s="19">
        <v>0</v>
      </c>
      <c r="E20" s="23">
        <f>C20+D20</f>
        <v>21343</v>
      </c>
      <c r="F20" s="19">
        <v>2424</v>
      </c>
      <c r="G20" s="22">
        <v>2424</v>
      </c>
      <c r="H20" s="7">
        <f>G20-C20</f>
        <v>-18919</v>
      </c>
    </row>
    <row r="21" spans="2:8" x14ac:dyDescent="0.2">
      <c r="B21" s="6" t="s">
        <v>20</v>
      </c>
      <c r="C21" s="22">
        <v>306665</v>
      </c>
      <c r="D21" s="19">
        <v>0</v>
      </c>
      <c r="E21" s="23">
        <f>C21+D21</f>
        <v>306665</v>
      </c>
      <c r="F21" s="19">
        <v>663567</v>
      </c>
      <c r="G21" s="22">
        <v>663567</v>
      </c>
      <c r="H21" s="7">
        <f>G21-C21</f>
        <v>356902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8825663</v>
      </c>
      <c r="D26" s="26">
        <f>SUM(D24,D18,D8)</f>
        <v>306605.40000000002</v>
      </c>
      <c r="E26" s="15">
        <f>SUM(D26,C26)</f>
        <v>9132268.4000000004</v>
      </c>
      <c r="F26" s="26">
        <f>SUM(F24,F18,F8)</f>
        <v>8909742.4000000004</v>
      </c>
      <c r="G26" s="15">
        <f>SUM(G24,G18,G8)</f>
        <v>8909742.4000000004</v>
      </c>
      <c r="H26" s="28">
        <f>SUM(G26-C26)</f>
        <v>84079.400000000373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2023-04-20T18:30:23Z</cp:lastPrinted>
  <dcterms:created xsi:type="dcterms:W3CDTF">2019-12-05T18:23:32Z</dcterms:created>
  <dcterms:modified xsi:type="dcterms:W3CDTF">2025-01-30T18:26:34Z</dcterms:modified>
</cp:coreProperties>
</file>